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"/>
    </mc:Choice>
  </mc:AlternateContent>
  <xr:revisionPtr revIDLastSave="0" documentId="13_ncr:1_{AF2CCCBA-0DEE-470F-A918-BA37142EC8BC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Reporte final" sheetId="1" r:id="rId1"/>
    <sheet name="Fuentes de Financiamiento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6" i="1" l="1"/>
  <c r="AB16" i="1"/>
  <c r="AC16" i="1"/>
  <c r="AD16" i="1"/>
  <c r="Z16" i="1"/>
  <c r="AA13" i="1"/>
  <c r="AB13" i="1"/>
  <c r="AC13" i="1"/>
  <c r="AD13" i="1"/>
  <c r="Z13" i="1"/>
</calcChain>
</file>

<file path=xl/sharedStrings.xml><?xml version="1.0" encoding="utf-8"?>
<sst xmlns="http://schemas.openxmlformats.org/spreadsheetml/2006/main" count="180" uniqueCount="99">
  <si>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</si>
  <si>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</si>
  <si>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</si>
  <si>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</si>
  <si>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</si>
  <si>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</si>
  <si>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</si>
  <si>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</si>
  <si>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</si>
  <si>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</si>
  <si>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</si>
  <si>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</si>
  <si>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</si>
  <si>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</si>
  <si>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</si>
  <si>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</si>
  <si>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</si>
  <si>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</si>
  <si>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</si>
  <si>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</si>
  <si>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</si>
  <si>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</si>
  <si>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</si>
  <si>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</si>
  <si>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</si>
  <si>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</si>
  <si>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</si>
  <si>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</si>
  <si>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</si>
  <si>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</si>
  <si>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</si>
  <si>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</si>
  <si>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</si>
  <si>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</si>
  <si>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</si>
  <si>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</si>
  <si>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</si>
  <si>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</si>
  <si>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</si>
  <si>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</si>
  <si>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</si>
  <si>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</si>
  <si>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</si>
  <si>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</si>
  <si>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</si>
  <si>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</si>
  <si>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</si>
  <si>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</si>
  <si>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YUC250402618180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</si>
  <si>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</si>
  <si>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</si>
  <si>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</si>
  <si>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</si>
  <si>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</si>
  <si>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</si>
  <si>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</si>
  <si>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S</t>
  </si>
  <si>
    <t>{meta1: {unidad_medida:Lote, avance:0.0}}</t>
  </si>
  <si>
    <t/>
  </si>
  <si>
    <t>En Ejecución</t>
  </si>
  <si>
    <t>Validado / Registrado avances</t>
  </si>
  <si>
    <t>Sin observaciones</t>
  </si>
  <si>
    <t>YUC250402622557</t>
  </si>
  <si>
    <t>{ff1: {ciclo_recurso:2025, ramo:33, modalidad:I, prog_pres:8, tipo_recurso:FEDERALES (APORTACIONES, SUBSIDIOS Y CONVENIOS), monto:4233033.3, modificado:4233033.3}}</t>
  </si>
  <si>
    <t>EQUIPAMIENTO PARA EL LABORATORIO DEL PROGRAMA DE INGENIERÍA BIOMÉDICA Y EL LABORATORIO DEL PROGRAMA DE INGENIERÍA EN SEMICONDUCTORES DEL INSTITUTO TECNOLÓGICO DE MÉRIDA, EN LA LOCALIDAD DE MÉRIDA, MUNICIPIO DE MÉRIDA, CCT. 31DIT0008N.</t>
  </si>
  <si>
    <t>FAMSUP-2025-03</t>
  </si>
  <si>
    <t>{meta1: {unidad_medida:Lote, meta:4.0, meta_modificada:4.0}}</t>
  </si>
  <si>
    <t>{geo1: {cve_municipio:50, localidad:1, direccion:CALLE 60 KILOMETRO 5 CARRETERA MÉRIDA-PROGRESO C.P. 97118, lon:-89.66515, lat:21.01311}}</t>
  </si>
  <si>
    <t>{ctto1: {tipo_obra:Adquisiciones, numero_contrato:IDEFEEY-25-ADQ-AD-003, contratista:COMERCIALIZADORA DE TECNOLOGÍAS INTEGRALES DEL SURESTE, S.A. DE C.V., convocante:INSTITUTO PARA EL DESARROLLO Y CERTIFICACIÓN DE LA INFRAESTRUCTURA FÍSICA EDUCATIVA Y ELÉCTRICA DE YUCATÁN, monto:348667.0, importe_modificado:348667.0}, ctto2: {tipo_obra:Adquisiciones, numero_contrato:IDEFEEY-25-ADQ-I3P-003, contratista:COMERCIALIZADORA DE TECNOLOGÍAS INTEGRALES DEL SURESTE, S.A. DE C.V., convocante:INSTITUTO PARA EL DESARROLLO Y CERTIFICACIÓN DE LA INFRAESTRUCTURA FÍSICA EDUCATIVA Y ELÉCTRICA DE YUCATÁN, monto:2003000.0, importe_modificado:2003000.0}, ctto3: {tipo_obra:Adquisiciones, numero_contrato:IDEFEEY-25-ADQ-AD-002, contratista:COMERCIALIZADORA DE TECNOLOGÍAS INTEGRALES DEL SURESTE, S.A. DE C.V., convocante:INSTITUTO PARA EL DESARROLLO Y CERTIFICACIÓN DE LA INFRAESTRUCTURA FÍSICA EDUCATIVA Y ELÉCTRICA DE YUCATÁN, monto:873335.0, importe_modificado:873335.0}, ctto4: {tipo_obra:Adquisiciones, numero_contrato:IDEFEEY-25-ADQ-I3P-002, contratista:COMERCIALIZADORA DE TECNOLOGÍAS INTEGRALES DEL SURESTE, S.A. DE C.V., convocante:INSTITUTO PARA EL DESARROLLO Y CERTIFICACIÓN DE LA INFRAESTRUCTURA FÍSICA EDUCATIVA Y ELÉCTRICA DE YUCATÁN, monto:1008000.0, importe_modificado:1008000.0}}</t>
  </si>
  <si>
    <t>YUC250402618343</t>
  </si>
  <si>
    <t>Validado avances</t>
  </si>
  <si>
    <t>YUC250302598869</t>
  </si>
  <si>
    <t>{ff1: {ciclo_recurso:2025, tipo_recurso:ESTATAL, prog_estatal_mun:INGRESOS FISCALES RECURSOS PROPIOS, monto:3500000.0, modificado:3500000.0}, ff2: {ciclo_recurso:2025, ramo:33, modalidad:I, prog_pres:8, tipo_recurso:FEDERALES (APORTACIONES, SUBSIDIOS Y CONVENIOS), monto:1.03781875E8, modificado:1.03781875E8}}</t>
  </si>
  <si>
    <t>ESTUDIO DE PREINVERSIÓN Y CONSTRUCCIÓN DE ESPACIOS EDUCATIVOS, PARA LA UNIVERSIDAD NACIONAL ROSARIO CASTELLANOS, EN LA LOCALIDAD Y MUNICIPIO DE KANASÍN.</t>
  </si>
  <si>
    <t>FAMSUP-2025-02</t>
  </si>
  <si>
    <t>{meta1: {unidad_medida:Estudio de preinversión, meta:1.0, meta_modificada:1.0}, meta2: {unidad_medida:Metros Cuadrados, meta:2681.52, meta_modificada:2681.52}}</t>
  </si>
  <si>
    <t>{geo1: {cve_municipio:41, localidad:1, direccion:CALLE 82 NO.233 FRACCIONAMIENTO CIUDAD DEL BIENESTAR, lon:-89.59843, lat:20.92622}}</t>
  </si>
  <si>
    <t>{ctto1: {tipo_obra:Adquisiciones, numero_contrato:IDEFEEY-25-ADQ-LP-004, contratista:CONSTRUCCIONES Y SERVICIOS RESIDENCIALES CONREDY S. DE R.L. DE C.V., convocante:INSTITUTO PARA EL DESARROLLO Y CERTIFICACIÓN DE LA INFRAESTRUCTURA FÍSICA EDUCATIVA Y ELÉCTRICA DE YUCATÁN, monto:1.988740639E7, importe_modificado:1.988740639E7}, ctto2: {tipo_obra:Adquisiciones, numero_contrato:IDEFEEY-25-ADQ-LP-007, contratista:COMERCIALIZADORA Y SUMINISTROS DE YUCATÁN S.A. DE C.V., convocante:INSTITUTO PARA EL DESARROLLO Y CERTIFICACIÓN DE LA INFRAESTRUCTURA FÍSICA EDUCATIVA Y ELÉCTRICA DE YUCATÁN, monto:200882.88, importe_modificado:200882.88}, ctto3: {tipo_obra:Obra, numero_contrato:IDE-25-OP-LP-078, contratista:INMOBILIARIA REYTO, S.A. DE C.V., convocante:INSTITUTO PARA EL DESARROLLO Y CERTIFICACIÓN DE LA INFRAESTRUCTURA FÍSICA EDUCATIVA Y ELÉCTRICA DE YUCATÁN, monto:8.369358573E7, importe_modificado:8.369358573E7}, ctto4: {tipo_obra:Servicios, numero_contrato:IDE-25-SC-DIRECTA-008, contratista:MIGUEL ARMANDO ALVAREZ CASTILLO, convocante:INSTITUTO PARA EL DESARROLLO Y CERTIFICACIÓN DE LA INFRAESTRUCTURA FÍSICA EDUCATIVA Y ELÉCTRICA DE YUCATÁN, monto:3492150.0, importe_modificado:3492150.0}}</t>
  </si>
  <si>
    <t>{meta1: {unidad_medida:Estudio de preinversión, avance:0.0}, meta2: {unidad_medida:Metros Cuadrados, avance:549.59}}</t>
  </si>
  <si>
    <t>YUC250302598859</t>
  </si>
  <si>
    <t>{ff1: {ciclo_recurso:2025, tipo_recurso:ESTATAL, prog_estatal_mun:INGRESOS FISCALES RECURSOS PROPIOS, monto:450000.0, modificado:450000.0}, ff2: {ciclo_recurso:2025, ramo:33, modalidad:I, prog_pres:8, tipo_recurso:FEDERALES (APORTACIONES, SUBSIDIOS Y CONVENIOS), monto:3.96136457E7, modificado:3.96136457E7}}</t>
  </si>
  <si>
    <t>ESTUDIOS DE PREINVERSIÓN, SUMINISTRO, COLOCACIÓN Y PUESTA EN MARCHA DE EQUIPOS PARA CLIMATIZACIÓN DE ÁREAS ACADÉMICAS, CONSTRUCCIÓN DE UN DOMO EN ESPACIOS DEPORTIVOS Y CONSTRUCCIÓN DE COMEDOR UNIVERSITARIO EN LA UNIVERSIDAD DE ORIENTE DE LA LOCALIDAD Y MUNICIPIO DE VALLADOLID, CCT.31ESU0200Y.</t>
  </si>
  <si>
    <t>FAMSUP-2025-001</t>
  </si>
  <si>
    <t>{meta1: {unidad_medida:Estudio de preinversión, meta:1.0, meta_modificada:1.0}, meta2: {unidad_medida:Lote, meta:1.0, meta_modificada:1.0}, meta3: {unidad_medida:Metros Cuadrados, meta:5647.7, meta_modificada:5647.7}}</t>
  </si>
  <si>
    <t>{geo1: {cve_municipio:102, localidad:1, direccion:CALLE 49 No. 103 C.P. 97780, lon:-88.18688, lat:20.70863}}</t>
  </si>
  <si>
    <t>{ctto1: {tipo_obra:Obra, numero_contrato:IDE-25-OP-LP-077, contratista:INMOBILIARIA REYTO, S.A. DE C.V., convocante:INSTITUTO PARA EL DESARROLLO Y CERTIFICACIÓN DE LA INFRAESTRUCTURA FÍSICA EDUCATIVA Y ELÉCTRICA DE YUCATÁN, monto:4014435.18, importe_modificado:4483775.18}, ctto2: {tipo_obra:Obra, numero_contrato:IDE-25-OP-LP-076, contratista:HÉCTOR SANTIAGO COUOH CHUC, convocante:INSTITUTO PARA EL DESARROLLO Y CERTIFICACIÓN DE LA INFRAESTRUCTURA FÍSICA EDUCATIVA Y ELÉCTRICA DE YUCATÁN, monto:1.917635608E7, importe_modificado:2.201412004E7}, ctto3: {tipo_obra:Obra, numero_contrato:IDE-25-OP-LP-075, contratista:CONSTRUCCIONES Y EDIFICACIONES 8R KALIA S.A. DE C.V., convocante:INSTITUTO PARA EL DESARROLLO Y CERTIFICACIÓN DE LA INFRAESTRUCTURA FÍSICA EDUCATIVA Y ELÉCTRICA DE YUCATÁN, monto:1.31157506E7, importe_modificado:1.31157506E7}, ctto4: {tipo_obra:Servicios, numero_contrato:IDE-25-SC-DIRECTA-001, contratista:EUROREC, S.A. DE C.V., convocante:INSTITUTO PARA EL DESARROLLO Y CERTIFICACIÓN DE LA INFRAESTRUCTURA FÍSICA EDUCATIVA Y ELÉCTRICA DE YUCATÁN, monto:449998.8, importe_modificado:449998.8}}</t>
  </si>
  <si>
    <t>{meta1: {unidad_medida:Estudio de preinversión, avance:0.0}, meta2: {unidad_medida:Lote, avance:0.48}, meta3: {unidad_medida:Metros Cuadrados, avance:4221.71}}</t>
  </si>
  <si>
    <t>{obs1: {observación:verificar los montos aprobados, modificados y ejercidos, difieren a la información del anexo., trimestre:4.0, usuario:danielecouohp, fecha:2026-01-16}, obs2: {observación:A solicitud de la ejecutora, de acuerdo al correo enviado el día 19 de enero 2026
, trimestre:4.0, usuario:mariafarevalor, fecha:2026-01-19}}</t>
  </si>
  <si>
    <t>YUC250202546835</t>
  </si>
  <si>
    <t>FEDERALES (APORTACIONES, SUBSIDIOS Y CONVENIOS)</t>
  </si>
  <si>
    <t>33-Aportaciones Federales para Entidades Federativas y Municipios</t>
  </si>
  <si>
    <t>I008-FAM Infraestructura Educativa Media Superior y Superior</t>
  </si>
  <si>
    <t>ESTATAL</t>
  </si>
  <si>
    <t>INGRESOS FISCALES RECURSOS PROPIOS</t>
  </si>
  <si>
    <t>CYSFRE</t>
  </si>
  <si>
    <t>DIFERENCIA</t>
  </si>
  <si>
    <t>DESTINO DEL GASTO</t>
  </si>
  <si>
    <t>FAM SUPERIOR 2025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</si>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</sst>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164" fontId="0" fillId="0" borderId="3" xfId="0" applyNumberFormat="1" applyFill="1" applyBorder="1"/>
    <xf numFmtId="44" fontId="0" fillId="0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164" fontId="0" fillId="0" borderId="6" xfId="0" applyNumberFormat="1" applyFill="1" applyBorder="1"/>
    <xf numFmtId="44" fontId="0" fillId="0" borderId="6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164" fontId="0" fillId="0" borderId="9" xfId="0" applyNumberFormat="1" applyFill="1" applyBorder="1"/>
    <xf numFmtId="44" fontId="0" fillId="0" borderId="9" xfId="0" applyNumberFormat="1" applyFill="1" applyBorder="1"/>
    <xf numFmtId="0" fontId="0" fillId="0" borderId="10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6"/>
  <sheetViews>
    <sheetView tabSelected="1" zoomScaleNormal="100" workbookViewId="0">
      <selection activeCell="X14" sqref="X14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5" max="35" width="25.7265625" customWidth="1"/>
    <col min="36" max="36" width="28.1796875" hidden="1" customWidth="1"/>
    <col min="37" max="37" width="25.54296875" hidden="1" customWidth="1"/>
  </cols>
  <sheetData>
    <row r="1" spans="1:37" x14ac:dyDescent="0.35">
      <c r="A1" s="22" t="s">
        <v>96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7" x14ac:dyDescent="0.35">
      <c r="A2" s="22" t="s">
        <v>97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4" spans="1:37" x14ac:dyDescent="0.35">
      <c r="AD4" t="s">
        <v>98</v>
      </c>
    </row>
    <row r="5" spans="1:37" x14ac:dyDescent="0.3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1</v>
      </c>
      <c r="AA5" s="1" t="s">
        <v>1</v>
      </c>
      <c r="AB5" s="1" t="s">
        <v>1</v>
      </c>
      <c r="AC5" s="1" t="s">
        <v>1</v>
      </c>
      <c r="AD5" s="1" t="s">
        <v>1</v>
      </c>
      <c r="AE5" s="1" t="s">
        <v>1</v>
      </c>
      <c r="AF5" s="1" t="s">
        <v>2</v>
      </c>
      <c r="AG5" s="1" t="s">
        <v>3</v>
      </c>
      <c r="AH5" s="1" t="s">
        <v>37</v>
      </c>
      <c r="AI5" s="1" t="s">
        <v>38</v>
      </c>
      <c r="AJ5" s="1" t="s">
        <v>44</v>
      </c>
      <c r="AK5" s="1" t="s">
        <v>44</v>
      </c>
    </row>
    <row r="6" spans="1:37" x14ac:dyDescent="0.35">
      <c r="A6" s="1" t="s">
        <v>5</v>
      </c>
      <c r="B6" s="1" t="s">
        <v>6</v>
      </c>
      <c r="C6" s="1" t="s">
        <v>4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40</v>
      </c>
      <c r="I6" s="1" t="s">
        <v>41</v>
      </c>
      <c r="J6" s="1" t="s">
        <v>42</v>
      </c>
      <c r="K6" s="1" t="s">
        <v>43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39</v>
      </c>
      <c r="Z6" s="1" t="s">
        <v>24</v>
      </c>
      <c r="AA6" s="1" t="s">
        <v>25</v>
      </c>
      <c r="AB6" s="1" t="s">
        <v>26</v>
      </c>
      <c r="AC6" s="1" t="s">
        <v>27</v>
      </c>
      <c r="AD6" s="1" t="s">
        <v>28</v>
      </c>
      <c r="AE6" s="1" t="s">
        <v>29</v>
      </c>
      <c r="AF6" s="1" t="s">
        <v>2</v>
      </c>
      <c r="AG6" s="1" t="s">
        <v>30</v>
      </c>
      <c r="AH6" s="1" t="s">
        <v>37</v>
      </c>
      <c r="AI6" s="1" t="s">
        <v>38</v>
      </c>
      <c r="AJ6" s="1" t="s">
        <v>45</v>
      </c>
      <c r="AK6" s="1" t="s">
        <v>46</v>
      </c>
    </row>
    <row r="7" spans="1:37" s="6" customFormat="1" x14ac:dyDescent="0.35">
      <c r="A7" s="7">
        <v>2025</v>
      </c>
      <c r="B7" s="8">
        <v>4</v>
      </c>
      <c r="C7" s="8" t="s">
        <v>62</v>
      </c>
      <c r="D7" s="8" t="s">
        <v>49</v>
      </c>
      <c r="E7" s="8">
        <v>4233033.3</v>
      </c>
      <c r="F7" s="8" t="s">
        <v>63</v>
      </c>
      <c r="G7" s="8" t="s">
        <v>64</v>
      </c>
      <c r="H7" s="8">
        <v>31</v>
      </c>
      <c r="I7" s="8" t="s">
        <v>50</v>
      </c>
      <c r="J7" s="8">
        <v>0</v>
      </c>
      <c r="K7" s="8" t="s">
        <v>51</v>
      </c>
      <c r="L7" s="8" t="s">
        <v>52</v>
      </c>
      <c r="M7" s="8" t="s">
        <v>53</v>
      </c>
      <c r="N7" s="8" t="s">
        <v>54</v>
      </c>
      <c r="O7" s="8" t="s">
        <v>55</v>
      </c>
      <c r="P7" s="8" t="s">
        <v>65</v>
      </c>
      <c r="Q7" s="8" t="s">
        <v>56</v>
      </c>
      <c r="R7" s="8">
        <v>78</v>
      </c>
      <c r="S7" s="8">
        <v>94</v>
      </c>
      <c r="T7" s="8">
        <v>0</v>
      </c>
      <c r="U7" s="8" t="s">
        <v>66</v>
      </c>
      <c r="V7" s="8">
        <v>1</v>
      </c>
      <c r="W7" s="8" t="s">
        <v>67</v>
      </c>
      <c r="X7" s="9">
        <v>46013</v>
      </c>
      <c r="Y7" s="9">
        <v>46044</v>
      </c>
      <c r="Z7" s="10">
        <v>4233033.3</v>
      </c>
      <c r="AA7" s="10">
        <v>4233002</v>
      </c>
      <c r="AB7" s="10">
        <v>903300</v>
      </c>
      <c r="AC7" s="10">
        <v>903300</v>
      </c>
      <c r="AD7" s="10">
        <v>903300</v>
      </c>
      <c r="AE7" s="8" t="s">
        <v>68</v>
      </c>
      <c r="AF7" s="8" t="s">
        <v>57</v>
      </c>
      <c r="AG7" s="8" t="s">
        <v>58</v>
      </c>
      <c r="AH7" s="8" t="s">
        <v>59</v>
      </c>
      <c r="AI7" s="11" t="s">
        <v>60</v>
      </c>
      <c r="AJ7" s="6" t="s">
        <v>61</v>
      </c>
      <c r="AK7" s="6" t="s">
        <v>61</v>
      </c>
    </row>
    <row r="8" spans="1:37" s="6" customFormat="1" x14ac:dyDescent="0.35">
      <c r="A8" s="12">
        <v>2025</v>
      </c>
      <c r="B8" s="13">
        <v>4</v>
      </c>
      <c r="C8" s="13" t="s">
        <v>71</v>
      </c>
      <c r="D8" s="13" t="s">
        <v>49</v>
      </c>
      <c r="E8" s="13">
        <v>107281875</v>
      </c>
      <c r="F8" s="13" t="s">
        <v>72</v>
      </c>
      <c r="G8" s="13" t="s">
        <v>73</v>
      </c>
      <c r="H8" s="13">
        <v>31</v>
      </c>
      <c r="I8" s="13" t="s">
        <v>50</v>
      </c>
      <c r="J8" s="13">
        <v>0</v>
      </c>
      <c r="K8" s="13" t="s">
        <v>51</v>
      </c>
      <c r="L8" s="13" t="s">
        <v>52</v>
      </c>
      <c r="M8" s="13" t="s">
        <v>53</v>
      </c>
      <c r="N8" s="13" t="s">
        <v>54</v>
      </c>
      <c r="O8" s="13" t="s">
        <v>55</v>
      </c>
      <c r="P8" s="13" t="s">
        <v>74</v>
      </c>
      <c r="Q8" s="13" t="s">
        <v>56</v>
      </c>
      <c r="R8" s="13">
        <v>540</v>
      </c>
      <c r="S8" s="13">
        <v>540</v>
      </c>
      <c r="T8" s="13">
        <v>0</v>
      </c>
      <c r="U8" s="13" t="s">
        <v>75</v>
      </c>
      <c r="V8" s="13">
        <v>1</v>
      </c>
      <c r="W8" s="13" t="s">
        <v>76</v>
      </c>
      <c r="X8" s="14">
        <v>45883</v>
      </c>
      <c r="Y8" s="14">
        <v>46097</v>
      </c>
      <c r="Z8" s="15">
        <v>107281875</v>
      </c>
      <c r="AA8" s="15">
        <v>107174025</v>
      </c>
      <c r="AB8" s="15">
        <v>40456342.460000001</v>
      </c>
      <c r="AC8" s="15">
        <v>40456342.460000001</v>
      </c>
      <c r="AD8" s="15">
        <v>40403460.969999999</v>
      </c>
      <c r="AE8" s="13" t="s">
        <v>77</v>
      </c>
      <c r="AF8" s="13" t="s">
        <v>78</v>
      </c>
      <c r="AG8" s="13" t="s">
        <v>58</v>
      </c>
      <c r="AH8" s="13" t="s">
        <v>59</v>
      </c>
      <c r="AI8" s="16" t="s">
        <v>70</v>
      </c>
      <c r="AJ8" s="6" t="s">
        <v>61</v>
      </c>
      <c r="AK8" s="6" t="s">
        <v>61</v>
      </c>
    </row>
    <row r="9" spans="1:37" s="6" customFormat="1" x14ac:dyDescent="0.35">
      <c r="A9" s="17">
        <v>2025</v>
      </c>
      <c r="B9" s="18">
        <v>4</v>
      </c>
      <c r="C9" s="18" t="s">
        <v>79</v>
      </c>
      <c r="D9" s="18" t="s">
        <v>49</v>
      </c>
      <c r="E9" s="18">
        <v>40063645.700000003</v>
      </c>
      <c r="F9" s="18" t="s">
        <v>80</v>
      </c>
      <c r="G9" s="18" t="s">
        <v>81</v>
      </c>
      <c r="H9" s="18">
        <v>31</v>
      </c>
      <c r="I9" s="18" t="s">
        <v>50</v>
      </c>
      <c r="J9" s="18">
        <v>0</v>
      </c>
      <c r="K9" s="18" t="s">
        <v>51</v>
      </c>
      <c r="L9" s="18" t="s">
        <v>52</v>
      </c>
      <c r="M9" s="18" t="s">
        <v>53</v>
      </c>
      <c r="N9" s="18" t="s">
        <v>54</v>
      </c>
      <c r="O9" s="18" t="s">
        <v>55</v>
      </c>
      <c r="P9" s="18" t="s">
        <v>82</v>
      </c>
      <c r="Q9" s="18" t="s">
        <v>56</v>
      </c>
      <c r="R9" s="18">
        <v>732</v>
      </c>
      <c r="S9" s="18">
        <v>710</v>
      </c>
      <c r="T9" s="18">
        <v>0</v>
      </c>
      <c r="U9" s="18" t="s">
        <v>83</v>
      </c>
      <c r="V9" s="18">
        <v>1</v>
      </c>
      <c r="W9" s="18" t="s">
        <v>84</v>
      </c>
      <c r="X9" s="19">
        <v>45846</v>
      </c>
      <c r="Y9" s="19">
        <v>46054</v>
      </c>
      <c r="Z9" s="20">
        <v>39913645.700000003</v>
      </c>
      <c r="AA9" s="20">
        <v>40063644.619999997</v>
      </c>
      <c r="AB9" s="20">
        <v>26587025.699999999</v>
      </c>
      <c r="AC9" s="20">
        <v>26587025.699999999</v>
      </c>
      <c r="AD9" s="20">
        <v>26557549.18</v>
      </c>
      <c r="AE9" s="18" t="s">
        <v>85</v>
      </c>
      <c r="AF9" s="18" t="s">
        <v>86</v>
      </c>
      <c r="AG9" s="18" t="s">
        <v>58</v>
      </c>
      <c r="AH9" s="18" t="s">
        <v>59</v>
      </c>
      <c r="AI9" s="21" t="s">
        <v>70</v>
      </c>
      <c r="AJ9" s="6" t="s">
        <v>61</v>
      </c>
      <c r="AK9" s="6" t="s">
        <v>87</v>
      </c>
    </row>
    <row r="12" spans="1:37" x14ac:dyDescent="0.35">
      <c r="Z12" s="3" t="s">
        <v>24</v>
      </c>
      <c r="AA12" s="3" t="s">
        <v>25</v>
      </c>
      <c r="AB12" s="3" t="s">
        <v>26</v>
      </c>
      <c r="AC12" s="3" t="s">
        <v>27</v>
      </c>
      <c r="AD12" s="3" t="s">
        <v>28</v>
      </c>
    </row>
    <row r="13" spans="1:37" x14ac:dyDescent="0.35">
      <c r="Z13" s="4">
        <f>SUM(Z7:Z9)</f>
        <v>151428554</v>
      </c>
      <c r="AA13" s="4">
        <f t="shared" ref="AA13:AD13" si="0">SUM(AA7:AA9)</f>
        <v>151470671.62</v>
      </c>
      <c r="AB13" s="4">
        <f t="shared" si="0"/>
        <v>67946668.159999996</v>
      </c>
      <c r="AC13" s="4">
        <f t="shared" si="0"/>
        <v>67946668.159999996</v>
      </c>
      <c r="AD13" s="4">
        <f t="shared" si="0"/>
        <v>67864310.150000006</v>
      </c>
    </row>
    <row r="15" spans="1:37" x14ac:dyDescent="0.35">
      <c r="Y15" t="s">
        <v>94</v>
      </c>
      <c r="Z15" s="5">
        <v>151428554</v>
      </c>
      <c r="AA15" s="5">
        <v>151470671.62</v>
      </c>
      <c r="AB15" s="5">
        <v>67946668.150000006</v>
      </c>
      <c r="AC15" s="5">
        <v>67668.149999999994</v>
      </c>
      <c r="AD15" s="5">
        <v>67864310.150000006</v>
      </c>
    </row>
    <row r="16" spans="1:37" x14ac:dyDescent="0.35">
      <c r="Y16" t="s">
        <v>95</v>
      </c>
      <c r="Z16" s="4">
        <f>+Z13-Z15</f>
        <v>0</v>
      </c>
      <c r="AA16" s="4">
        <f t="shared" ref="AA16:AD16" si="1">+AA13-AA15</f>
        <v>0</v>
      </c>
      <c r="AB16" s="4">
        <f t="shared" si="1"/>
        <v>9.9999904632568359E-3</v>
      </c>
      <c r="AC16" s="4">
        <f t="shared" si="1"/>
        <v>67879000.00999999</v>
      </c>
      <c r="AD16" s="4">
        <f t="shared" si="1"/>
        <v>0</v>
      </c>
    </row>
  </sheetData>
  <mergeCells count="2">
    <mergeCell ref="A1:AI1"/>
    <mergeCell ref="A2:AI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"/>
  <sheetViews>
    <sheetView workbookViewId="0">
      <selection activeCell="A6" sqref="A6:XFD25"/>
    </sheetView>
  </sheetViews>
  <sheetFormatPr baseColWidth="10" defaultRowHeight="14.5" x14ac:dyDescent="0.35"/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89</v>
      </c>
      <c r="C2">
        <v>2025</v>
      </c>
      <c r="D2" t="s">
        <v>90</v>
      </c>
      <c r="E2" t="s">
        <v>91</v>
      </c>
      <c r="F2" t="s">
        <v>58</v>
      </c>
      <c r="G2">
        <v>46511.62</v>
      </c>
      <c r="H2">
        <v>46511.62</v>
      </c>
    </row>
    <row r="3" spans="1:8" s="2" customFormat="1" x14ac:dyDescent="0.35">
      <c r="A3" s="2" t="s">
        <v>69</v>
      </c>
      <c r="B3" s="2" t="s">
        <v>89</v>
      </c>
      <c r="C3" s="2">
        <v>2025</v>
      </c>
      <c r="D3" s="2" t="s">
        <v>90</v>
      </c>
      <c r="E3" s="2" t="s">
        <v>91</v>
      </c>
      <c r="F3" s="2" t="s">
        <v>58</v>
      </c>
      <c r="G3" s="2">
        <v>46511.62</v>
      </c>
      <c r="H3" s="2">
        <v>46511.62</v>
      </c>
    </row>
    <row r="4" spans="1:8" s="2" customFormat="1" x14ac:dyDescent="0.35">
      <c r="A4" s="2" t="s">
        <v>71</v>
      </c>
      <c r="B4" s="2" t="s">
        <v>89</v>
      </c>
      <c r="C4" s="2">
        <v>2025</v>
      </c>
      <c r="D4" s="2" t="s">
        <v>90</v>
      </c>
      <c r="E4" s="2" t="s">
        <v>91</v>
      </c>
      <c r="F4" s="2" t="s">
        <v>58</v>
      </c>
      <c r="G4" s="2">
        <v>103781875</v>
      </c>
      <c r="H4" s="2">
        <v>103781875</v>
      </c>
    </row>
    <row r="5" spans="1:8" s="2" customFormat="1" x14ac:dyDescent="0.35">
      <c r="A5" s="2" t="s">
        <v>79</v>
      </c>
      <c r="B5" s="2" t="s">
        <v>92</v>
      </c>
      <c r="C5" s="2">
        <v>2025</v>
      </c>
      <c r="D5" s="2" t="s">
        <v>58</v>
      </c>
      <c r="E5" s="2" t="s">
        <v>58</v>
      </c>
      <c r="F5" s="2" t="s">
        <v>93</v>
      </c>
      <c r="G5" s="2">
        <v>450000</v>
      </c>
      <c r="H5" s="2">
        <v>450000</v>
      </c>
    </row>
    <row r="6" spans="1:8" x14ac:dyDescent="0.35">
      <c r="A6" t="s">
        <v>88</v>
      </c>
      <c r="B6" t="s">
        <v>89</v>
      </c>
      <c r="C6">
        <v>2025</v>
      </c>
      <c r="D6" t="s">
        <v>90</v>
      </c>
      <c r="E6" t="s">
        <v>91</v>
      </c>
      <c r="F6" t="s">
        <v>58</v>
      </c>
      <c r="G6">
        <v>733743.43</v>
      </c>
      <c r="H6">
        <v>833743.43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final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2026-02-03T21:35:00Z</dcterms:modified>
</cp:coreProperties>
</file>